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tabRatio="601" activeTab="0"/>
  </bookViews>
  <sheets>
    <sheet name="Πίνακας 5" sheetId="1" r:id="rId1"/>
  </sheets>
  <definedNames>
    <definedName name="_xlnm.Print_Area" localSheetId="0">'Πίνακας 5'!$A$1:$L$48</definedName>
  </definedNames>
  <calcPr fullCalcOnLoad="1"/>
</workbook>
</file>

<file path=xl/sharedStrings.xml><?xml version="1.0" encoding="utf-8"?>
<sst xmlns="http://schemas.openxmlformats.org/spreadsheetml/2006/main" count="30" uniqueCount="22">
  <si>
    <t>ΣΥΝΟΛΟ</t>
  </si>
  <si>
    <t>Αρ.</t>
  </si>
  <si>
    <t>%</t>
  </si>
  <si>
    <t>ΕΠΑΓΓΕΛΜΑΤΙΚΗ</t>
  </si>
  <si>
    <t>ΚΑΤΗΓΟΡΙΑ</t>
  </si>
  <si>
    <t>Διευθυντές/Διοικητικοί</t>
  </si>
  <si>
    <t>Προσοντούχοι/ Ειδικοί</t>
  </si>
  <si>
    <t>Τεχνικοί Βοηθοί</t>
  </si>
  <si>
    <t>Γραφείς/ Δακτυλογράφοι</t>
  </si>
  <si>
    <t>Υπάλληλοι Υπηρεσιών</t>
  </si>
  <si>
    <t>Γεωργικοί Εργάτες</t>
  </si>
  <si>
    <t>Τεχνίτες Παραγωγής</t>
  </si>
  <si>
    <t>Χειριστές Μηχανημάτων</t>
  </si>
  <si>
    <t>Ανειδίκευτοι Εργάτες</t>
  </si>
  <si>
    <t>Ένοπλες Δυνάμεις</t>
  </si>
  <si>
    <t>Νεοεισερχόμενοι</t>
  </si>
  <si>
    <t>33R</t>
  </si>
  <si>
    <t xml:space="preserve">Πίνακας 5: Εγγεγραμμένη Ανεργία κατά Επαγγελματική Κατηγορία  </t>
  </si>
  <si>
    <r>
      <t xml:space="preserve">                  τον Ιανουάριο του</t>
    </r>
    <r>
      <rPr>
        <b/>
        <sz val="10"/>
        <rFont val="Arial Greek"/>
        <family val="0"/>
      </rPr>
      <t xml:space="preserve"> </t>
    </r>
    <r>
      <rPr>
        <b/>
        <sz val="10"/>
        <rFont val="Arial Greek"/>
        <family val="2"/>
      </rPr>
      <t>2010, 2011 και 2012</t>
    </r>
  </si>
  <si>
    <t>Ιανουάριος</t>
  </si>
  <si>
    <t>Μεταβολή 
2011-2013</t>
  </si>
  <si>
    <t>Μεταβολή
 2012-2013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</si>
</sst>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9.2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164" fontId="0" fillId="0" borderId="10" xfId="57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164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64" fontId="0" fillId="0" borderId="25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3" fillId="0" borderId="14" xfId="0" applyFont="1" applyBorder="1" applyAlignment="1">
      <alignment/>
    </xf>
    <xf numFmtId="3" fontId="2" fillId="0" borderId="26" xfId="0" applyNumberFormat="1" applyFont="1" applyBorder="1" applyAlignment="1">
      <alignment/>
    </xf>
    <xf numFmtId="9" fontId="2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2" fillId="0" borderId="28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29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4" fontId="0" fillId="0" borderId="21" xfId="57" applyNumberFormat="1" applyFont="1" applyBorder="1" applyAlignment="1">
      <alignment/>
    </xf>
    <xf numFmtId="9" fontId="0" fillId="0" borderId="25" xfId="0" applyNumberFormat="1" applyFont="1" applyBorder="1" applyAlignment="1">
      <alignment/>
    </xf>
    <xf numFmtId="9" fontId="0" fillId="0" borderId="21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31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Κατανομή Εγγεγραμμένων Ανέργων κατά Επαγγελματική Κατηγορία κατά τον Ιανουάριο του 201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, 201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και 201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20575"/>
          <c:w val="0.80025"/>
          <c:h val="0.736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5'!$AO$3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5'!$AL$4:$AL$14</c:f>
              <c:numCache/>
            </c:numRef>
          </c:cat>
          <c:val>
            <c:numRef>
              <c:f>'Πίνακας 5'!$AO$4:$AO$14</c:f>
              <c:numCache/>
            </c:numRef>
          </c:val>
        </c:ser>
        <c:ser>
          <c:idx val="1"/>
          <c:order val="1"/>
          <c:tx>
            <c:strRef>
              <c:f>'Πίνακας 5'!$AN$3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5'!$AL$4:$AL$14</c:f>
              <c:numCache/>
            </c:numRef>
          </c:cat>
          <c:val>
            <c:numRef>
              <c:f>'Πίνακας 5'!$AN$4:$AN$14</c:f>
              <c:numCache/>
            </c:numRef>
          </c:val>
        </c:ser>
        <c:ser>
          <c:idx val="0"/>
          <c:order val="2"/>
          <c:tx>
            <c:strRef>
              <c:f>'Πίνακας 5'!$AM$3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5'!$AL$4:$AL$14</c:f>
              <c:numCache/>
            </c:numRef>
          </c:cat>
          <c:val>
            <c:numRef>
              <c:f>'Πίνακας 5'!$AM$4:$AM$14</c:f>
              <c:numCache/>
            </c:numRef>
          </c:val>
        </c:ser>
        <c:axId val="55108736"/>
        <c:axId val="26216577"/>
      </c:barChart>
      <c:catAx>
        <c:axId val="55108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16577"/>
        <c:crosses val="autoZero"/>
        <c:auto val="1"/>
        <c:lblOffset val="100"/>
        <c:tickLblSkip val="1"/>
        <c:noMultiLvlLbl val="0"/>
      </c:catAx>
      <c:valAx>
        <c:axId val="262165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087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"/>
          <c:y val="0.375"/>
          <c:w val="0.104"/>
          <c:h val="0.3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Μεταβολή εγγεγραμμένης ανεργίας μεταξύ 201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και 201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κατά Επαγγελματική Κατηγορία - Ιανουάριος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2315"/>
          <c:w val="0.93675"/>
          <c:h val="0.801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5'!$A$7:$A$17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5'!$I$7:$I$17</c:f>
              <c:numCache/>
            </c:numRef>
          </c:val>
        </c:ser>
        <c:axId val="34622602"/>
        <c:axId val="43167963"/>
      </c:barChart>
      <c:catAx>
        <c:axId val="34622602"/>
        <c:scaling>
          <c:orientation val="minMax"/>
        </c:scaling>
        <c:axPos val="l"/>
        <c:delete val="1"/>
        <c:majorTickMark val="out"/>
        <c:minorTickMark val="none"/>
        <c:tickLblPos val="nextTo"/>
        <c:crossAx val="43167963"/>
        <c:crosses val="autoZero"/>
        <c:auto val="1"/>
        <c:lblOffset val="100"/>
        <c:tickLblSkip val="1"/>
        <c:noMultiLvlLbl val="0"/>
      </c:catAx>
      <c:valAx>
        <c:axId val="4316796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226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9525</xdr:rowOff>
    </xdr:from>
    <xdr:to>
      <xdr:col>11</xdr:col>
      <xdr:colOff>419100</xdr:colOff>
      <xdr:row>32</xdr:row>
      <xdr:rowOff>38100</xdr:rowOff>
    </xdr:to>
    <xdr:graphicFrame>
      <xdr:nvGraphicFramePr>
        <xdr:cNvPr id="1" name="Chart 4"/>
        <xdr:cNvGraphicFramePr/>
      </xdr:nvGraphicFramePr>
      <xdr:xfrm>
        <a:off x="9525" y="3190875"/>
        <a:ext cx="622935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32</xdr:row>
      <xdr:rowOff>47625</xdr:rowOff>
    </xdr:from>
    <xdr:to>
      <xdr:col>11</xdr:col>
      <xdr:colOff>428625</xdr:colOff>
      <xdr:row>47</xdr:row>
      <xdr:rowOff>9525</xdr:rowOff>
    </xdr:to>
    <xdr:graphicFrame>
      <xdr:nvGraphicFramePr>
        <xdr:cNvPr id="2" name="Chart 6"/>
        <xdr:cNvGraphicFramePr/>
      </xdr:nvGraphicFramePr>
      <xdr:xfrm>
        <a:off x="28575" y="5495925"/>
        <a:ext cx="62198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2"/>
  <sheetViews>
    <sheetView tabSelected="1" zoomScalePageLayoutView="0" workbookViewId="0" topLeftCell="A10">
      <selection activeCell="M10" sqref="M10"/>
    </sheetView>
  </sheetViews>
  <sheetFormatPr defaultColWidth="9.140625" defaultRowHeight="12.75"/>
  <cols>
    <col min="1" max="1" width="4.140625" style="0" customWidth="1"/>
    <col min="2" max="2" width="23.57421875" style="0" customWidth="1"/>
    <col min="3" max="3" width="7.140625" style="0" customWidth="1"/>
    <col min="4" max="4" width="6.00390625" style="0" customWidth="1"/>
    <col min="5" max="5" width="7.421875" style="0" customWidth="1"/>
    <col min="6" max="6" width="6.140625" style="0" customWidth="1"/>
    <col min="7" max="7" width="7.28125" style="0" customWidth="1"/>
    <col min="8" max="8" width="5.7109375" style="0" customWidth="1"/>
    <col min="9" max="9" width="6.00390625" style="0" customWidth="1"/>
    <col min="10" max="10" width="6.8515625" style="0" bestFit="1" customWidth="1"/>
    <col min="11" max="11" width="7.00390625" style="0" customWidth="1"/>
    <col min="12" max="12" width="7.28125" style="0" bestFit="1" customWidth="1"/>
    <col min="13" max="33" width="7.28125" style="0" customWidth="1"/>
  </cols>
  <sheetData>
    <row r="1" spans="1:37" ht="12.75">
      <c r="A1" s="61" t="s">
        <v>17</v>
      </c>
      <c r="B1" s="61"/>
      <c r="C1" s="61"/>
      <c r="D1" s="61"/>
      <c r="E1" s="61"/>
      <c r="F1" s="61"/>
      <c r="G1" s="61"/>
      <c r="H1" s="61"/>
      <c r="I1" s="61"/>
      <c r="J1" s="6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41" ht="13.5" thickBot="1">
      <c r="A2" s="1"/>
      <c r="B2" s="4" t="s">
        <v>18</v>
      </c>
      <c r="C2" s="1"/>
      <c r="D2" s="1"/>
      <c r="E2" s="1"/>
      <c r="F2" s="1"/>
      <c r="G2" s="1"/>
      <c r="H2" s="1"/>
      <c r="I2" s="1"/>
      <c r="J2" s="1"/>
      <c r="K2" s="1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N2" s="43" t="str">
        <f>C3</f>
        <v>Ιανουάριος</v>
      </c>
      <c r="AO2" s="43" t="str">
        <f>C3</f>
        <v>Ιανουάριος</v>
      </c>
    </row>
    <row r="3" spans="1:42" ht="13.5" thickBot="1">
      <c r="A3" s="14"/>
      <c r="B3" s="14"/>
      <c r="C3" s="62" t="s">
        <v>19</v>
      </c>
      <c r="D3" s="63"/>
      <c r="E3" s="63"/>
      <c r="F3" s="63"/>
      <c r="G3" s="63"/>
      <c r="H3" s="63"/>
      <c r="I3" s="63"/>
      <c r="J3" s="63"/>
      <c r="K3" s="63"/>
      <c r="L3" s="64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12"/>
      <c r="AL3" s="5"/>
      <c r="AM3" s="5">
        <v>2011</v>
      </c>
      <c r="AN3" s="5">
        <v>2012</v>
      </c>
      <c r="AO3" s="5">
        <v>2013</v>
      </c>
      <c r="AP3" s="1"/>
    </row>
    <row r="4" spans="1:42" ht="26.25" customHeight="1" thickBot="1">
      <c r="A4" s="3"/>
      <c r="B4" s="2" t="s">
        <v>3</v>
      </c>
      <c r="C4" s="65">
        <v>2011</v>
      </c>
      <c r="D4" s="66"/>
      <c r="E4" s="65">
        <v>2012</v>
      </c>
      <c r="F4" s="66"/>
      <c r="G4" s="65">
        <v>2013</v>
      </c>
      <c r="H4" s="66"/>
      <c r="I4" s="67" t="s">
        <v>21</v>
      </c>
      <c r="J4" s="68"/>
      <c r="K4" s="67" t="s">
        <v>20</v>
      </c>
      <c r="L4" s="6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6"/>
      <c r="AL4" s="44">
        <v>1</v>
      </c>
      <c r="AM4" s="45">
        <f>C7</f>
        <v>588</v>
      </c>
      <c r="AN4" s="46">
        <f>E7</f>
        <v>728</v>
      </c>
      <c r="AO4" s="47">
        <f>G7</f>
        <v>863</v>
      </c>
      <c r="AP4" s="27">
        <f>J7</f>
        <v>0.18543956043956045</v>
      </c>
    </row>
    <row r="5" spans="1:42" ht="13.5" thickBot="1">
      <c r="A5" s="3"/>
      <c r="B5" s="15" t="s">
        <v>4</v>
      </c>
      <c r="C5" s="13" t="s">
        <v>1</v>
      </c>
      <c r="D5" s="13" t="s">
        <v>2</v>
      </c>
      <c r="E5" s="13" t="s">
        <v>1</v>
      </c>
      <c r="F5" s="13" t="s">
        <v>2</v>
      </c>
      <c r="G5" s="16" t="s">
        <v>1</v>
      </c>
      <c r="H5" s="13" t="s">
        <v>2</v>
      </c>
      <c r="I5" s="13" t="s">
        <v>1</v>
      </c>
      <c r="J5" s="13" t="s">
        <v>2</v>
      </c>
      <c r="K5" s="13" t="s">
        <v>1</v>
      </c>
      <c r="L5" s="13" t="s">
        <v>2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48"/>
      <c r="AL5" s="44">
        <v>2</v>
      </c>
      <c r="AM5" s="45">
        <f aca="true" t="shared" si="0" ref="AM5:AM14">C8</f>
        <v>1291</v>
      </c>
      <c r="AN5" s="46">
        <f aca="true" t="shared" si="1" ref="AN5:AN14">E8</f>
        <v>1772</v>
      </c>
      <c r="AO5" s="47">
        <f aca="true" t="shared" si="2" ref="AO5:AO14">G8</f>
        <v>2199</v>
      </c>
      <c r="AP5" s="27">
        <f aca="true" t="shared" si="3" ref="AP5:AP14">J8</f>
        <v>0.2409706546275395</v>
      </c>
    </row>
    <row r="6" spans="1:42" ht="12.75">
      <c r="A6" s="5"/>
      <c r="B6" s="3"/>
      <c r="C6" s="17"/>
      <c r="D6" s="18"/>
      <c r="E6" s="19"/>
      <c r="F6" s="18"/>
      <c r="G6" s="18"/>
      <c r="H6" s="20"/>
      <c r="I6" s="21"/>
      <c r="J6" s="22"/>
      <c r="K6" s="21"/>
      <c r="L6" s="22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44">
        <v>3</v>
      </c>
      <c r="AM6" s="45">
        <f t="shared" si="0"/>
        <v>1757</v>
      </c>
      <c r="AN6" s="46">
        <f t="shared" si="1"/>
        <v>2364</v>
      </c>
      <c r="AO6" s="47">
        <f t="shared" si="2"/>
        <v>3016</v>
      </c>
      <c r="AP6" s="27">
        <f t="shared" si="3"/>
        <v>0.27580372250423013</v>
      </c>
    </row>
    <row r="7" spans="1:42" ht="12.75">
      <c r="A7" s="23">
        <v>1</v>
      </c>
      <c r="B7" s="24" t="s">
        <v>5</v>
      </c>
      <c r="C7" s="59">
        <v>588</v>
      </c>
      <c r="D7" s="25">
        <f>C7/$C$18</f>
        <v>0.02033616932973646</v>
      </c>
      <c r="E7" s="56">
        <v>728</v>
      </c>
      <c r="F7" s="25">
        <f>E7/$E$18</f>
        <v>0.019621583742116328</v>
      </c>
      <c r="G7" s="56">
        <v>863</v>
      </c>
      <c r="H7" s="53">
        <f>G7/$G$18</f>
        <v>0.018788235037990115</v>
      </c>
      <c r="I7" s="26">
        <f>G7-E7</f>
        <v>135</v>
      </c>
      <c r="J7" s="27">
        <f>I7/E7</f>
        <v>0.18543956043956045</v>
      </c>
      <c r="K7" s="26">
        <f>G7-C7</f>
        <v>275</v>
      </c>
      <c r="L7" s="27">
        <f>K7/C7</f>
        <v>0.467687074829932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47"/>
      <c r="AL7" s="44">
        <v>4</v>
      </c>
      <c r="AM7" s="45">
        <f t="shared" si="0"/>
        <v>3947</v>
      </c>
      <c r="AN7" s="46">
        <f t="shared" si="1"/>
        <v>5462</v>
      </c>
      <c r="AO7" s="47">
        <f t="shared" si="2"/>
        <v>7433</v>
      </c>
      <c r="AP7" s="27">
        <f t="shared" si="3"/>
        <v>0.36085682900036614</v>
      </c>
    </row>
    <row r="8" spans="1:42" ht="12.75">
      <c r="A8" s="28">
        <v>2</v>
      </c>
      <c r="B8" s="29" t="s">
        <v>6</v>
      </c>
      <c r="C8" s="60">
        <v>1291</v>
      </c>
      <c r="D8" s="30">
        <f aca="true" t="shared" si="4" ref="D8:D18">C8/$C$18</f>
        <v>0.04464965068824791</v>
      </c>
      <c r="E8" s="57">
        <v>1772</v>
      </c>
      <c r="F8" s="30">
        <f aca="true" t="shared" si="5" ref="F8:F18">E8/$E$18</f>
        <v>0.047760228559107325</v>
      </c>
      <c r="G8" s="57">
        <v>2199</v>
      </c>
      <c r="H8" s="54">
        <f aca="true" t="shared" si="6" ref="H8:H18">G8/$G$18</f>
        <v>0.04787407746064921</v>
      </c>
      <c r="I8" s="31">
        <f aca="true" t="shared" si="7" ref="I8:I17">G8-E8</f>
        <v>427</v>
      </c>
      <c r="J8" s="32">
        <f aca="true" t="shared" si="8" ref="J8:J18">I8/E8</f>
        <v>0.2409706546275395</v>
      </c>
      <c r="K8" s="31">
        <f aca="true" t="shared" si="9" ref="K8:K18">G8-C8</f>
        <v>908</v>
      </c>
      <c r="L8" s="32">
        <f aca="true" t="shared" si="10" ref="L8:L18">K8/C8</f>
        <v>0.7033307513555384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47"/>
      <c r="AL8" s="44">
        <v>5</v>
      </c>
      <c r="AM8" s="45">
        <f t="shared" si="0"/>
        <v>6030</v>
      </c>
      <c r="AN8" s="46">
        <f t="shared" si="1"/>
        <v>7426</v>
      </c>
      <c r="AO8" s="47">
        <f t="shared" si="2"/>
        <v>9139</v>
      </c>
      <c r="AP8" s="27">
        <f t="shared" si="3"/>
        <v>0.23067600323188797</v>
      </c>
    </row>
    <row r="9" spans="1:42" ht="12.75">
      <c r="A9" s="23">
        <v>3</v>
      </c>
      <c r="B9" s="24" t="s">
        <v>7</v>
      </c>
      <c r="C9" s="59">
        <v>1757</v>
      </c>
      <c r="D9" s="33">
        <f t="shared" si="4"/>
        <v>0.060766410735283945</v>
      </c>
      <c r="E9" s="57">
        <v>2364</v>
      </c>
      <c r="F9" s="33">
        <f t="shared" si="5"/>
        <v>0.06371624171203709</v>
      </c>
      <c r="G9" s="57">
        <v>3016</v>
      </c>
      <c r="H9" s="55">
        <f t="shared" si="6"/>
        <v>0.06566085385235017</v>
      </c>
      <c r="I9" s="26">
        <f t="shared" si="7"/>
        <v>652</v>
      </c>
      <c r="J9" s="27">
        <f t="shared" si="8"/>
        <v>0.27580372250423013</v>
      </c>
      <c r="K9" s="26">
        <f t="shared" si="9"/>
        <v>1259</v>
      </c>
      <c r="L9" s="27">
        <f t="shared" si="10"/>
        <v>0.7165623221400114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47"/>
      <c r="AL9" s="44">
        <v>6</v>
      </c>
      <c r="AM9" s="45">
        <f t="shared" si="0"/>
        <v>91</v>
      </c>
      <c r="AN9" s="46">
        <f t="shared" si="1"/>
        <v>110</v>
      </c>
      <c r="AO9" s="47">
        <f t="shared" si="2"/>
        <v>127</v>
      </c>
      <c r="AP9" s="27">
        <f t="shared" si="3"/>
        <v>0.15454545454545454</v>
      </c>
    </row>
    <row r="10" spans="1:42" ht="15.75">
      <c r="A10" s="28">
        <v>4</v>
      </c>
      <c r="B10" s="29" t="s">
        <v>8</v>
      </c>
      <c r="C10" s="60">
        <v>3947</v>
      </c>
      <c r="D10" s="30">
        <f t="shared" si="4"/>
        <v>0.13650826589195544</v>
      </c>
      <c r="E10" s="57">
        <v>5462</v>
      </c>
      <c r="F10" s="30">
        <f t="shared" si="5"/>
        <v>0.14721578351571343</v>
      </c>
      <c r="G10" s="57">
        <v>7433</v>
      </c>
      <c r="H10" s="54">
        <f t="shared" si="6"/>
        <v>0.16182265473624627</v>
      </c>
      <c r="I10" s="31">
        <f t="shared" si="7"/>
        <v>1971</v>
      </c>
      <c r="J10" s="32">
        <f t="shared" si="8"/>
        <v>0.36085682900036614</v>
      </c>
      <c r="K10" s="31">
        <f t="shared" si="9"/>
        <v>3486</v>
      </c>
      <c r="L10" s="32">
        <f t="shared" si="10"/>
        <v>0.8832024322270079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49" t="s">
        <v>16</v>
      </c>
      <c r="AL10" s="44">
        <v>7</v>
      </c>
      <c r="AM10" s="45">
        <f t="shared" si="0"/>
        <v>3886</v>
      </c>
      <c r="AN10" s="46">
        <f t="shared" si="1"/>
        <v>5235</v>
      </c>
      <c r="AO10" s="47">
        <f t="shared" si="2"/>
        <v>6290</v>
      </c>
      <c r="AP10" s="27">
        <f t="shared" si="3"/>
        <v>0.20152817574021012</v>
      </c>
    </row>
    <row r="11" spans="1:42" ht="12.75">
      <c r="A11" s="23">
        <v>5</v>
      </c>
      <c r="B11" s="24" t="s">
        <v>9</v>
      </c>
      <c r="C11" s="59">
        <v>6030</v>
      </c>
      <c r="D11" s="33">
        <f t="shared" si="4"/>
        <v>0.20854949159576675</v>
      </c>
      <c r="E11" s="57">
        <v>7426</v>
      </c>
      <c r="F11" s="33">
        <f t="shared" si="5"/>
        <v>0.20015093525955474</v>
      </c>
      <c r="G11" s="57">
        <v>9139</v>
      </c>
      <c r="H11" s="55">
        <f t="shared" si="6"/>
        <v>0.1989637080094921</v>
      </c>
      <c r="I11" s="26">
        <f t="shared" si="7"/>
        <v>1713</v>
      </c>
      <c r="J11" s="27">
        <f t="shared" si="8"/>
        <v>0.23067600323188797</v>
      </c>
      <c r="K11" s="26">
        <f t="shared" si="9"/>
        <v>3109</v>
      </c>
      <c r="L11" s="27">
        <f>K11/C11</f>
        <v>0.5155887230514096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47"/>
      <c r="AL11" s="44">
        <v>8</v>
      </c>
      <c r="AM11" s="45">
        <f t="shared" si="0"/>
        <v>1011</v>
      </c>
      <c r="AN11" s="46">
        <f t="shared" si="1"/>
        <v>1535</v>
      </c>
      <c r="AO11" s="47">
        <f t="shared" si="2"/>
        <v>1921</v>
      </c>
      <c r="AP11" s="27">
        <f t="shared" si="3"/>
        <v>0.2514657980456026</v>
      </c>
    </row>
    <row r="12" spans="1:42" ht="12.75">
      <c r="A12" s="28">
        <v>6</v>
      </c>
      <c r="B12" s="29" t="s">
        <v>10</v>
      </c>
      <c r="C12" s="60">
        <v>91</v>
      </c>
      <c r="D12" s="30">
        <f t="shared" si="4"/>
        <v>0.0031472643010306426</v>
      </c>
      <c r="E12" s="57">
        <v>110</v>
      </c>
      <c r="F12" s="30">
        <f t="shared" si="5"/>
        <v>0.0029647997412538406</v>
      </c>
      <c r="G12" s="57">
        <v>127</v>
      </c>
      <c r="H12" s="54">
        <f t="shared" si="6"/>
        <v>0.002764896697363551</v>
      </c>
      <c r="I12" s="31">
        <f t="shared" si="7"/>
        <v>17</v>
      </c>
      <c r="J12" s="32">
        <f t="shared" si="8"/>
        <v>0.15454545454545454</v>
      </c>
      <c r="K12" s="31">
        <f t="shared" si="9"/>
        <v>36</v>
      </c>
      <c r="L12" s="32">
        <f t="shared" si="10"/>
        <v>0.3956043956043956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47"/>
      <c r="AL12" s="44">
        <v>9</v>
      </c>
      <c r="AM12" s="45">
        <f t="shared" si="0"/>
        <v>7178</v>
      </c>
      <c r="AN12" s="46">
        <f t="shared" si="1"/>
        <v>8991</v>
      </c>
      <c r="AO12" s="47">
        <f t="shared" si="2"/>
        <v>10676</v>
      </c>
      <c r="AP12" s="27">
        <f t="shared" si="3"/>
        <v>0.1874096318540763</v>
      </c>
    </row>
    <row r="13" spans="1:42" ht="12.75">
      <c r="A13" s="23">
        <v>7</v>
      </c>
      <c r="B13" s="24" t="s">
        <v>11</v>
      </c>
      <c r="C13" s="59">
        <v>3886</v>
      </c>
      <c r="D13" s="33">
        <f t="shared" si="4"/>
        <v>0.13439856125060523</v>
      </c>
      <c r="E13" s="57">
        <v>5235</v>
      </c>
      <c r="F13" s="33">
        <f t="shared" si="5"/>
        <v>0.14109751495876233</v>
      </c>
      <c r="G13" s="57">
        <v>6290</v>
      </c>
      <c r="H13" s="55">
        <f t="shared" si="6"/>
        <v>0.1369385844599743</v>
      </c>
      <c r="I13" s="26">
        <f t="shared" si="7"/>
        <v>1055</v>
      </c>
      <c r="J13" s="27">
        <f t="shared" si="8"/>
        <v>0.20152817574021012</v>
      </c>
      <c r="K13" s="26">
        <f t="shared" si="9"/>
        <v>2404</v>
      </c>
      <c r="L13" s="27">
        <f t="shared" si="10"/>
        <v>0.6186309830159548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47"/>
      <c r="AL13" s="44">
        <v>10</v>
      </c>
      <c r="AM13" s="45">
        <f t="shared" si="0"/>
        <v>12</v>
      </c>
      <c r="AN13" s="46">
        <f t="shared" si="1"/>
        <v>14</v>
      </c>
      <c r="AO13" s="47">
        <f t="shared" si="2"/>
        <v>18</v>
      </c>
      <c r="AP13" s="27">
        <f t="shared" si="3"/>
        <v>0.2857142857142857</v>
      </c>
    </row>
    <row r="14" spans="1:42" ht="13.5" thickBot="1">
      <c r="A14" s="28">
        <v>8</v>
      </c>
      <c r="B14" s="29" t="s">
        <v>12</v>
      </c>
      <c r="C14" s="60">
        <v>1011</v>
      </c>
      <c r="D14" s="30">
        <f t="shared" si="4"/>
        <v>0.034965760531230544</v>
      </c>
      <c r="E14" s="57">
        <v>1535</v>
      </c>
      <c r="F14" s="30">
        <f t="shared" si="5"/>
        <v>0.04137243275295132</v>
      </c>
      <c r="G14" s="57">
        <v>1921</v>
      </c>
      <c r="H14" s="54">
        <f t="shared" si="6"/>
        <v>0.041821783902640804</v>
      </c>
      <c r="I14" s="31">
        <f t="shared" si="7"/>
        <v>386</v>
      </c>
      <c r="J14" s="32">
        <f t="shared" si="8"/>
        <v>0.2514657980456026</v>
      </c>
      <c r="K14" s="31">
        <f t="shared" si="9"/>
        <v>910</v>
      </c>
      <c r="L14" s="32">
        <f t="shared" si="10"/>
        <v>0.9000989119683481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47"/>
      <c r="AL14" s="50">
        <v>11</v>
      </c>
      <c r="AM14" s="45">
        <f t="shared" si="0"/>
        <v>3123</v>
      </c>
      <c r="AN14" s="46">
        <f t="shared" si="1"/>
        <v>3465</v>
      </c>
      <c r="AO14" s="47">
        <f t="shared" si="2"/>
        <v>4251</v>
      </c>
      <c r="AP14" s="27">
        <f t="shared" si="3"/>
        <v>0.22683982683982684</v>
      </c>
    </row>
    <row r="15" spans="1:42" ht="12.75">
      <c r="A15" s="23">
        <v>9</v>
      </c>
      <c r="B15" s="24" t="s">
        <v>13</v>
      </c>
      <c r="C15" s="59">
        <v>7178</v>
      </c>
      <c r="D15" s="33">
        <f t="shared" si="4"/>
        <v>0.24825344123953794</v>
      </c>
      <c r="E15" s="57">
        <v>8991</v>
      </c>
      <c r="F15" s="33">
        <f t="shared" si="5"/>
        <v>0.24233194976012074</v>
      </c>
      <c r="G15" s="57">
        <v>10676</v>
      </c>
      <c r="H15" s="55">
        <f t="shared" si="6"/>
        <v>0.23242548929963208</v>
      </c>
      <c r="I15" s="26">
        <f t="shared" si="7"/>
        <v>1685</v>
      </c>
      <c r="J15" s="27">
        <f t="shared" si="8"/>
        <v>0.1874096318540763</v>
      </c>
      <c r="K15" s="26">
        <f t="shared" si="9"/>
        <v>3498</v>
      </c>
      <c r="L15" s="27">
        <f t="shared" si="10"/>
        <v>0.4873223739203121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47"/>
      <c r="AL15" s="1"/>
      <c r="AM15" s="1"/>
      <c r="AN15" s="1"/>
      <c r="AO15" s="1"/>
      <c r="AP15" s="1"/>
    </row>
    <row r="16" spans="1:42" ht="12.75">
      <c r="A16" s="28">
        <v>10</v>
      </c>
      <c r="B16" s="29" t="s">
        <v>14</v>
      </c>
      <c r="C16" s="60">
        <v>12</v>
      </c>
      <c r="D16" s="30">
        <f t="shared" si="4"/>
        <v>0.0004150238638721727</v>
      </c>
      <c r="E16" s="57">
        <v>14</v>
      </c>
      <c r="F16" s="30">
        <f t="shared" si="5"/>
        <v>0.00037733814888685246</v>
      </c>
      <c r="G16" s="57">
        <v>18</v>
      </c>
      <c r="H16" s="54">
        <f t="shared" si="6"/>
        <v>0.0003918751224609758</v>
      </c>
      <c r="I16" s="31">
        <f t="shared" si="7"/>
        <v>4</v>
      </c>
      <c r="J16" s="32">
        <f t="shared" si="8"/>
        <v>0.2857142857142857</v>
      </c>
      <c r="K16" s="31">
        <f t="shared" si="9"/>
        <v>6</v>
      </c>
      <c r="L16" s="32">
        <f t="shared" si="10"/>
        <v>0.5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47"/>
      <c r="AL16" s="1"/>
      <c r="AM16" s="1"/>
      <c r="AN16" s="1"/>
      <c r="AO16" s="1"/>
      <c r="AP16" s="1"/>
    </row>
    <row r="17" spans="1:42" ht="13.5" thickBot="1">
      <c r="A17" s="34">
        <v>11</v>
      </c>
      <c r="B17" s="24" t="s">
        <v>15</v>
      </c>
      <c r="C17" s="59">
        <v>3123</v>
      </c>
      <c r="D17" s="33">
        <f t="shared" si="4"/>
        <v>0.10800996057273293</v>
      </c>
      <c r="E17" s="58">
        <v>3465</v>
      </c>
      <c r="F17" s="33">
        <f t="shared" si="5"/>
        <v>0.09339119184949599</v>
      </c>
      <c r="G17" s="58">
        <v>4251</v>
      </c>
      <c r="H17" s="55">
        <f t="shared" si="6"/>
        <v>0.09254784142120044</v>
      </c>
      <c r="I17" s="26">
        <f t="shared" si="7"/>
        <v>786</v>
      </c>
      <c r="J17" s="27">
        <f t="shared" si="8"/>
        <v>0.22683982683982684</v>
      </c>
      <c r="K17" s="26">
        <f t="shared" si="9"/>
        <v>1128</v>
      </c>
      <c r="L17" s="27">
        <f t="shared" si="10"/>
        <v>0.3611911623439001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47"/>
      <c r="AL17" s="1"/>
      <c r="AM17" s="1"/>
      <c r="AN17" s="1"/>
      <c r="AO17" s="1"/>
      <c r="AP17" s="1"/>
    </row>
    <row r="18" spans="1:42" ht="13.5" thickBot="1">
      <c r="A18" s="35"/>
      <c r="B18" s="36" t="s">
        <v>0</v>
      </c>
      <c r="C18" s="37">
        <f>SUM(C7:C17)</f>
        <v>28914</v>
      </c>
      <c r="D18" s="38">
        <f t="shared" si="4"/>
        <v>1</v>
      </c>
      <c r="E18" s="37">
        <f>SUM(E7:E17)</f>
        <v>37102</v>
      </c>
      <c r="F18" s="38">
        <f t="shared" si="5"/>
        <v>1</v>
      </c>
      <c r="G18" s="39">
        <f>SUM(G7:G17)</f>
        <v>45933</v>
      </c>
      <c r="H18" s="40">
        <f t="shared" si="6"/>
        <v>1</v>
      </c>
      <c r="I18" s="41">
        <f>G18-E18</f>
        <v>8831</v>
      </c>
      <c r="J18" s="42">
        <f t="shared" si="8"/>
        <v>0.23801951377284244</v>
      </c>
      <c r="K18" s="41">
        <f t="shared" si="9"/>
        <v>17019</v>
      </c>
      <c r="L18" s="42">
        <f t="shared" si="10"/>
        <v>0.5886075949367089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2"/>
      <c r="AL18" s="1"/>
      <c r="AM18" s="1"/>
      <c r="AN18" s="1"/>
      <c r="AO18" s="1"/>
      <c r="AP18" s="1"/>
    </row>
    <row r="19" spans="1:3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4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L30" s="8"/>
      <c r="AM30" s="8"/>
      <c r="AN30" s="8"/>
      <c r="AO30" s="6"/>
      <c r="AP30" s="47"/>
    </row>
    <row r="31" spans="1:3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</sheetData>
  <sheetProtection/>
  <mergeCells count="7">
    <mergeCell ref="A1:J1"/>
    <mergeCell ref="C3:L3"/>
    <mergeCell ref="C4:D4"/>
    <mergeCell ref="E4:F4"/>
    <mergeCell ref="G4:H4"/>
    <mergeCell ref="I4:J4"/>
    <mergeCell ref="K4:L4"/>
  </mergeCells>
  <printOptions/>
  <pageMargins left="0.17" right="0.1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2012-01-03T06:44:13Z</cp:lastPrinted>
  <dcterms:created xsi:type="dcterms:W3CDTF">2003-06-02T05:51:50Z</dcterms:created>
  <dcterms:modified xsi:type="dcterms:W3CDTF">2013-02-08T07:03:04Z</dcterms:modified>
  <cp:category/>
  <cp:version/>
  <cp:contentType/>
  <cp:contentStatus/>
</cp:coreProperties>
</file>